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RF" sheetId="1" r:id="rId4"/>
    <sheet state="visible" name="Portfolio" sheetId="2" r:id="rId5"/>
  </sheets>
  <definedNames/>
  <calcPr/>
  <extLst>
    <ext uri="GoogleSheetsCustomDataVersion2">
      <go:sheetsCustomData xmlns:go="http://customooxmlschemas.google.com/" r:id="rId6" roundtripDataChecksum="YDSN5tFZXRIZ0u/K0XrWed2A1F+COF4tqzlIDOO3mNE="/>
    </ext>
  </extLst>
</workbook>
</file>

<file path=xl/sharedStrings.xml><?xml version="1.0" encoding="utf-8"?>
<sst xmlns="http://schemas.openxmlformats.org/spreadsheetml/2006/main" count="327" uniqueCount="122">
  <si>
    <t>Scheme Name</t>
  </si>
  <si>
    <t>Date</t>
  </si>
  <si>
    <t>Issuer</t>
  </si>
  <si>
    <t>Index Weight</t>
  </si>
  <si>
    <t>Portfolio Weight</t>
  </si>
  <si>
    <t>Replication Factor</t>
  </si>
  <si>
    <t>Zerodha Nifty 1D Rate Liquid ETF</t>
  </si>
  <si>
    <t>G-Sec / T-Bills</t>
  </si>
  <si>
    <t>Cash and Cash Equivalents</t>
  </si>
  <si>
    <t>Total</t>
  </si>
  <si>
    <t>Note- CCIL TREPS Margin kept in the form of T-Bills is part of 'G-sec/Tbills'</t>
  </si>
  <si>
    <t>Zerodha Nifty 8-13 Yr G-Sec ETF</t>
  </si>
  <si>
    <t>Note- Accrued interest for coupon bearing securities is part of Cash and Cash Equivalents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</si>
  <si>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</si>
  <si>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</si>
  <si>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</si>
  <si>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</si>
  <si>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</si>
  <si>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</si>
  <si>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</si>
  <si>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</si>
  <si>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</si>
  <si>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</si>
  <si>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</si>
  <si>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</si>
  <si>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</si>
  <si>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</si>
  <si>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</si>
  <si>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</si>
  <si>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</si>
  <si>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</si>
  <si>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</si>
  <si>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</si>
  <si>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</si>
  <si>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</si>
  <si>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</si>
  <si>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</si>
  <si>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</si>
  <si>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</si>
  <si>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</si>
  <si>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</si>
  <si>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</si>
  <si>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</si>
  <si>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</si>
  <si>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</si>
  <si>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</si>
  <si>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</si>
  <si>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</si>
  <si>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</si>
  <si>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</si>
  <si>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</si>
  <si>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</si>
  <si>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</si>
  <si>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</si>
  <si>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</si>
  <si>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</si>
  <si>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</si>
  <si>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</si>
  <si>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</si>
  <si>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</si>
  <si>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</si>
  <si>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</si>
  <si>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</si>
  <si>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</si>
  <si>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</si>
  <si>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</si>
  <si>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</si>
  <si>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</si>
  <si>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</si>
  <si>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</si>
  <si>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</si>
  <si>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</si>
  <si>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</si>
  <si>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</si>
  <si>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</si>
  <si>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</si>
  <si>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</si>
  <si>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</si>
  <si>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</si>
  <si>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</si>
  <si>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</si>
  <si>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</si>
  <si>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</si>
  <si>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</si>
  <si>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ZLIQD</t>
  </si>
  <si>
    <t>Y802</t>
  </si>
  <si>
    <t>ZERODHA NIFTY 1D RATE LIQUID ETF</t>
  </si>
  <si>
    <t>IDIA00309721</t>
  </si>
  <si>
    <t>TREP/031125</t>
  </si>
  <si>
    <t>L14</t>
  </si>
  <si>
    <t>COLLATERALISED BORROWING AND LENDIN</t>
  </si>
  <si>
    <t>Others</t>
  </si>
  <si>
    <t>0.00</t>
  </si>
  <si>
    <t>0.00%</t>
  </si>
  <si>
    <t>-</t>
  </si>
  <si>
    <t xml:space="preserve">Maturity </t>
  </si>
  <si>
    <t>UNLISTED</t>
  </si>
  <si>
    <t>Clearing Corporation of India Limited</t>
  </si>
  <si>
    <t>FUND SPECIFIC PRICES</t>
  </si>
  <si>
    <t>India</t>
  </si>
  <si>
    <t>INR</t>
  </si>
  <si>
    <t>Indian Rupee</t>
  </si>
  <si>
    <t>IN002025X190</t>
  </si>
  <si>
    <t>091 DTB 06112025</t>
  </si>
  <si>
    <t>L8A</t>
  </si>
  <si>
    <t>TREASURY BILLS</t>
  </si>
  <si>
    <t>GOVERNMENT OF INDIA</t>
  </si>
  <si>
    <t>Sovereign</t>
  </si>
  <si>
    <t>LISTED</t>
  </si>
  <si>
    <t>Government of India</t>
  </si>
  <si>
    <t>IN002025X224</t>
  </si>
  <si>
    <t>091 DTB 28112025</t>
  </si>
  <si>
    <t>ZLTGC</t>
  </si>
  <si>
    <t>Y813</t>
  </si>
  <si>
    <t>IN0020250026</t>
  </si>
  <si>
    <t>6.33% INDIA GOVT BOND 05MAY2035 GSEC</t>
  </si>
  <si>
    <t>L8</t>
  </si>
  <si>
    <t>Fixed rates bonds - Government</t>
  </si>
  <si>
    <t>IN0020250091</t>
  </si>
  <si>
    <t>6.48% GOVT 06-Oct-2035</t>
  </si>
  <si>
    <t>IN0020240126</t>
  </si>
  <si>
    <t>6.79% INDIA GOV BOND 07OCT2034 GSEC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</si>
</sst>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_ * #,##0.00_ ;_ * \-#,##0.00_ ;_ * &quot;-&quot;??_ ;_ @_ "/>
    <numFmt numFmtId="165" formatCode="m\/d\/yyyy"/>
    <numFmt numFmtId="166" formatCode="##,##0.00;\-##,##0.00;0.00"/>
    <numFmt numFmtId="167" formatCode="0.00\%;\-0.00\%;0.00\%"/>
    <numFmt numFmtId="168" formatCode="0.00\%;0.00\%;0.00\%"/>
    <numFmt numFmtId="169" formatCode="0.000\%;\-0.000\%;0.000\%"/>
    <numFmt numFmtId="170" formatCode="##,##0.0000;\-##,##0.0000;0.0000"/>
    <numFmt numFmtId="171" formatCode="##,##0.000000;\-##,##0.000000;0.000000"/>
    <numFmt numFmtId="172" formatCode="#,##0.0_ ;\-#,##0.0\ "/>
    <numFmt numFmtId="173" formatCode="0.00_ ;\-0.00\ "/>
    <numFmt numFmtId="174" formatCode="#,##0.00000000_ ;\-#,##0.00000000\ "/>
  </numFmts>
  <fonts count="7">
    <font>
      <sz val="11.0"/>
      <color theme="1"/>
      <name val="Aptos Narrow"/>
      <scheme val="minor"/>
    </font>
    <font>
      <b/>
      <sz val="11.0"/>
      <color theme="1"/>
      <name val="Aptos Narrow"/>
    </font>
    <font>
      <color theme="1"/>
      <name val="Aptos Narrow"/>
      <scheme val="minor"/>
    </font>
    <font>
      <sz val="11.0"/>
      <color theme="1"/>
      <name val="Aptos Narrow"/>
    </font>
    <font>
      <i/>
      <sz val="10.0"/>
      <color theme="1"/>
      <name val="Aptos Narrow"/>
    </font>
    <font>
      <b/>
      <sz val="9.0"/>
      <color rgb="FFFFFFFF"/>
      <name val="Arial"/>
    </font>
    <font>
      <sz val="9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5175B9"/>
        <bgColor rgb="FF5175B9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14" xfId="0" applyFont="1" applyNumberFormat="1"/>
    <xf borderId="0" fillId="0" fontId="3" numFmtId="164" xfId="0" applyFont="1" applyNumberFormat="1"/>
    <xf borderId="0" fillId="0" fontId="1" numFmtId="14" xfId="0" applyFont="1" applyNumberFormat="1"/>
    <xf borderId="0" fillId="0" fontId="1" numFmtId="164" xfId="0" applyFont="1" applyNumberFormat="1"/>
    <xf borderId="0" fillId="0" fontId="4" numFmtId="0" xfId="0" applyFont="1"/>
    <xf borderId="1" fillId="2" fontId="5" numFmtId="49" xfId="0" applyAlignment="1" applyBorder="1" applyFill="1" applyFont="1" applyNumberFormat="1">
      <alignment horizontal="left"/>
    </xf>
    <xf borderId="2" fillId="3" fontId="6" numFmtId="165" xfId="0" applyAlignment="1" applyBorder="1" applyFill="1" applyFont="1" applyNumberFormat="1">
      <alignment horizontal="left"/>
    </xf>
    <xf borderId="2" fillId="3" fontId="6" numFmtId="49" xfId="0" applyAlignment="1" applyBorder="1" applyFont="1" applyNumberFormat="1">
      <alignment horizontal="left"/>
    </xf>
    <xf borderId="2" fillId="3" fontId="6" numFmtId="166" xfId="0" applyAlignment="1" applyBorder="1" applyFont="1" applyNumberFormat="1">
      <alignment horizontal="right"/>
    </xf>
    <xf borderId="2" fillId="3" fontId="6" numFmtId="167" xfId="0" applyAlignment="1" applyBorder="1" applyFont="1" applyNumberFormat="1">
      <alignment horizontal="right"/>
    </xf>
    <xf borderId="2" fillId="3" fontId="6" numFmtId="168" xfId="0" applyAlignment="1" applyBorder="1" applyFont="1" applyNumberFormat="1">
      <alignment horizontal="right"/>
    </xf>
    <xf borderId="2" fillId="3" fontId="6" numFmtId="0" xfId="0" applyAlignment="1" applyBorder="1" applyFont="1">
      <alignment horizontal="left" readingOrder="0"/>
    </xf>
    <xf borderId="2" fillId="3" fontId="6" numFmtId="169" xfId="0" applyAlignment="1" applyBorder="1" applyFont="1" applyNumberFormat="1">
      <alignment horizontal="right"/>
    </xf>
    <xf borderId="2" fillId="3" fontId="6" numFmtId="15" xfId="0" applyAlignment="1" applyBorder="1" applyFont="1" applyNumberFormat="1">
      <alignment horizontal="left"/>
    </xf>
    <xf borderId="2" fillId="3" fontId="6" numFmtId="170" xfId="0" applyAlignment="1" applyBorder="1" applyFont="1" applyNumberFormat="1">
      <alignment horizontal="right"/>
    </xf>
    <xf borderId="2" fillId="3" fontId="6" numFmtId="0" xfId="0" applyAlignment="1" applyBorder="1" applyFont="1">
      <alignment horizontal="right"/>
    </xf>
    <xf borderId="2" fillId="3" fontId="6" numFmtId="171" xfId="0" applyAlignment="1" applyBorder="1" applyFont="1" applyNumberFormat="1">
      <alignment horizontal="right"/>
    </xf>
    <xf borderId="2" fillId="3" fontId="6" numFmtId="0" xfId="0" applyAlignment="1" applyBorder="1" applyFont="1">
      <alignment horizontal="left"/>
    </xf>
    <xf borderId="0" fillId="0" fontId="3" numFmtId="39" xfId="0" applyFont="1" applyNumberFormat="1"/>
    <xf borderId="0" fillId="0" fontId="3" numFmtId="166" xfId="0" applyFont="1" applyNumberFormat="1"/>
    <xf borderId="0" fillId="0" fontId="3" numFmtId="172" xfId="0" applyFont="1" applyNumberFormat="1"/>
    <xf borderId="0" fillId="0" fontId="3" numFmtId="173" xfId="0" applyFont="1" applyNumberFormat="1"/>
    <xf borderId="0" fillId="0" fontId="3" numFmtId="17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75"/>
    <col customWidth="1" min="2" max="2" width="11.13"/>
    <col customWidth="1" min="3" max="3" width="25.13"/>
    <col customWidth="1" min="4" max="4" width="12.88"/>
    <col customWidth="1" min="5" max="5" width="15.88"/>
    <col customWidth="1" min="6" max="6" width="17.38"/>
    <col customWidth="1" min="7" max="26" width="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 t="s">
        <v>6</v>
      </c>
      <c r="B2" s="3">
        <f>Portfolio!$A$2</f>
        <v>45961</v>
      </c>
      <c r="C2" s="2" t="s">
        <v>7</v>
      </c>
      <c r="D2" s="4">
        <v>0.0</v>
      </c>
      <c r="E2" s="4">
        <v>1.08</v>
      </c>
      <c r="F2" s="4">
        <f t="shared" ref="F2:F3" si="1">IF(D2&lt;E2,D2,E2)</f>
        <v>0</v>
      </c>
    </row>
    <row r="3">
      <c r="A3" s="2" t="s">
        <v>6</v>
      </c>
      <c r="B3" s="3">
        <f>Portfolio!$A$2</f>
        <v>45961</v>
      </c>
      <c r="C3" s="2" t="s">
        <v>8</v>
      </c>
      <c r="D3" s="4">
        <v>100.0</v>
      </c>
      <c r="E3" s="4">
        <f>Portfolio!AB2+0.01</f>
        <v>98.91757252</v>
      </c>
      <c r="F3" s="4">
        <f t="shared" si="1"/>
        <v>98.91757252</v>
      </c>
    </row>
    <row r="4">
      <c r="A4" s="1" t="s">
        <v>6</v>
      </c>
      <c r="B4" s="5">
        <f>Portfolio!$A$2</f>
        <v>45961</v>
      </c>
      <c r="C4" s="1" t="s">
        <v>9</v>
      </c>
      <c r="D4" s="6">
        <f t="shared" ref="D4:F4" si="2">SUM(D2:D3)</f>
        <v>100</v>
      </c>
      <c r="E4" s="6">
        <f t="shared" si="2"/>
        <v>99.99757252</v>
      </c>
      <c r="F4" s="6">
        <f t="shared" si="2"/>
        <v>98.91757252</v>
      </c>
    </row>
    <row r="5">
      <c r="A5" s="7" t="s">
        <v>10</v>
      </c>
      <c r="B5" s="5"/>
      <c r="C5" s="1"/>
      <c r="D5" s="6"/>
      <c r="E5" s="6"/>
      <c r="F5" s="6"/>
    </row>
    <row r="7">
      <c r="A7" s="2" t="s">
        <v>11</v>
      </c>
      <c r="B7" s="3">
        <f>Portfolio!$A$2</f>
        <v>45961</v>
      </c>
      <c r="C7" s="2" t="s">
        <v>7</v>
      </c>
      <c r="D7" s="4">
        <v>100.0</v>
      </c>
      <c r="E7" s="4">
        <f>(SUM(Portfolio!W8:W10)/Portfolio!BR8)*100</f>
        <v>98.02960057</v>
      </c>
      <c r="F7" s="4">
        <f t="shared" ref="F7:F8" si="3">IF(D7&lt;E7,D7,E7)</f>
        <v>98.02960057</v>
      </c>
    </row>
    <row r="8">
      <c r="A8" s="2" t="s">
        <v>11</v>
      </c>
      <c r="B8" s="3">
        <f>Portfolio!$A$2</f>
        <v>45961</v>
      </c>
      <c r="C8" s="2" t="s">
        <v>8</v>
      </c>
      <c r="D8" s="4">
        <v>0.0</v>
      </c>
      <c r="E8" s="4">
        <f>(Portfolio!BT7+Portfolio!W7)/Portfolio!BR7*100</f>
        <v>1.970399427</v>
      </c>
      <c r="F8" s="4">
        <f t="shared" si="3"/>
        <v>0</v>
      </c>
    </row>
    <row r="9">
      <c r="A9" s="1" t="s">
        <v>11</v>
      </c>
      <c r="B9" s="5">
        <f>Portfolio!$A$2</f>
        <v>45961</v>
      </c>
      <c r="C9" s="1" t="s">
        <v>9</v>
      </c>
      <c r="D9" s="6">
        <f t="shared" ref="D9:F9" si="4">SUM(D7:D8)</f>
        <v>100</v>
      </c>
      <c r="E9" s="6">
        <f t="shared" si="4"/>
        <v>100</v>
      </c>
      <c r="F9" s="6">
        <f t="shared" si="4"/>
        <v>98.02960057</v>
      </c>
    </row>
    <row r="10">
      <c r="A10" s="7" t="s">
        <v>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10.13"/>
    <col customWidth="1" min="3" max="3" width="12.25"/>
    <col customWidth="1" min="4" max="4" width="32.38"/>
    <col customWidth="1" min="5" max="6" width="12.75"/>
    <col customWidth="1" min="7" max="7" width="14.38"/>
    <col customWidth="1" min="8" max="8" width="12.0"/>
    <col customWidth="1" min="9" max="9" width="39.13"/>
    <col customWidth="1" min="10" max="11" width="20.88"/>
    <col customWidth="1" min="12" max="12" width="16.25"/>
    <col customWidth="1" min="13" max="13" width="21.13"/>
    <col customWidth="1" min="14" max="14" width="19.25"/>
    <col customWidth="1" min="15" max="15" width="18.25"/>
    <col customWidth="1" min="16" max="16" width="14.25"/>
    <col customWidth="1" min="17" max="17" width="40.13"/>
    <col customWidth="1" min="18" max="18" width="11.38"/>
    <col customWidth="1" min="19" max="19" width="6.0"/>
    <col customWidth="1" min="20" max="20" width="19.88"/>
    <col customWidth="1" min="21" max="21" width="18.13"/>
    <col customWidth="1" min="22" max="22" width="24.25"/>
    <col customWidth="1" min="23" max="23" width="20.38"/>
    <col customWidth="1" min="24" max="24" width="18.38"/>
    <col customWidth="1" min="25" max="25" width="28.88"/>
    <col customWidth="1" min="26" max="26" width="16.13"/>
    <col customWidth="1" min="27" max="27" width="35.25"/>
    <col customWidth="1" min="28" max="28" width="17.25"/>
    <col customWidth="1" min="29" max="29" width="13.88"/>
    <col customWidth="1" min="30" max="30" width="14.75"/>
    <col customWidth="1" min="31" max="31" width="26.88"/>
    <col customWidth="1" min="32" max="32" width="9.38"/>
    <col customWidth="1" min="33" max="33" width="8.88"/>
    <col customWidth="1" min="34" max="34" width="11.25"/>
    <col customWidth="1" min="35" max="35" width="14.38"/>
    <col customWidth="1" min="36" max="36" width="11.25"/>
    <col customWidth="1" min="37" max="37" width="11.75"/>
    <col customWidth="1" min="38" max="38" width="26.88"/>
    <col customWidth="1" min="39" max="39" width="28.13"/>
    <col customWidth="1" min="40" max="40" width="42.13"/>
    <col customWidth="1" min="41" max="41" width="14.0"/>
    <col customWidth="1" min="42" max="42" width="11.0"/>
    <col customWidth="1" min="43" max="43" width="10.0"/>
    <col customWidth="1" min="44" max="44" width="30.38"/>
    <col customWidth="1" min="45" max="45" width="9.0"/>
    <col customWidth="1" min="46" max="46" width="10.75"/>
    <col customWidth="1" min="47" max="47" width="10.38"/>
    <col customWidth="1" min="48" max="48" width="9.38"/>
    <col customWidth="1" min="49" max="49" width="8.88"/>
    <col customWidth="1" min="50" max="50" width="9.88"/>
    <col customWidth="1" min="51" max="51" width="9.38"/>
    <col customWidth="1" min="52" max="52" width="20.0"/>
    <col customWidth="1" min="53" max="53" width="19.75"/>
    <col customWidth="1" min="54" max="54" width="20.88"/>
    <col customWidth="1" min="55" max="55" width="20.38"/>
    <col customWidth="1" min="56" max="56" width="21.38"/>
    <col customWidth="1" min="57" max="57" width="12.0"/>
    <col customWidth="1" min="58" max="58" width="22.75"/>
    <col customWidth="1" min="59" max="59" width="23.38"/>
    <col customWidth="1" min="60" max="60" width="12.38"/>
    <col customWidth="1" min="61" max="61" width="17.75"/>
    <col customWidth="1" min="62" max="62" width="29.25"/>
    <col customWidth="1" min="63" max="63" width="40.88"/>
    <col customWidth="1" min="64" max="64" width="44.38"/>
    <col customWidth="1" min="65" max="65" width="12.75"/>
    <col customWidth="1" min="66" max="66" width="13.13"/>
    <col customWidth="1" min="67" max="67" width="18.38"/>
    <col customWidth="1" min="68" max="68" width="12.13"/>
    <col customWidth="1" min="69" max="69" width="12.88"/>
    <col customWidth="1" min="70" max="70" width="16.25"/>
    <col customWidth="1" min="71" max="71" width="13.88"/>
    <col customWidth="1" min="72" max="72" width="20.88"/>
  </cols>
  <sheetData>
    <row r="1">
      <c r="A1" s="8" t="s">
        <v>13</v>
      </c>
      <c r="B1" s="8" t="s">
        <v>14</v>
      </c>
      <c r="C1" s="8" t="s">
        <v>15</v>
      </c>
      <c r="D1" s="8" t="s">
        <v>0</v>
      </c>
      <c r="E1" s="8" t="s">
        <v>16</v>
      </c>
      <c r="F1" s="8" t="s">
        <v>17</v>
      </c>
      <c r="G1" s="8" t="s">
        <v>18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  <c r="M1" s="8" t="s">
        <v>24</v>
      </c>
      <c r="N1" s="8" t="s">
        <v>25</v>
      </c>
      <c r="O1" s="8" t="s">
        <v>26</v>
      </c>
      <c r="P1" s="8" t="s">
        <v>27</v>
      </c>
      <c r="Q1" s="8" t="s">
        <v>28</v>
      </c>
      <c r="R1" s="8" t="s">
        <v>29</v>
      </c>
      <c r="S1" s="8" t="s">
        <v>30</v>
      </c>
      <c r="T1" s="8" t="s">
        <v>31</v>
      </c>
      <c r="U1" s="8" t="s">
        <v>32</v>
      </c>
      <c r="V1" s="8" t="s">
        <v>33</v>
      </c>
      <c r="W1" s="8" t="s">
        <v>34</v>
      </c>
      <c r="X1" s="8" t="s">
        <v>35</v>
      </c>
      <c r="Y1" s="8" t="s">
        <v>36</v>
      </c>
      <c r="Z1" s="8" t="s">
        <v>37</v>
      </c>
      <c r="AA1" s="8" t="s">
        <v>38</v>
      </c>
      <c r="AB1" s="8" t="s">
        <v>39</v>
      </c>
      <c r="AC1" s="8" t="s">
        <v>40</v>
      </c>
      <c r="AD1" s="8" t="s">
        <v>41</v>
      </c>
      <c r="AE1" s="8" t="s">
        <v>42</v>
      </c>
      <c r="AF1" s="8" t="s">
        <v>43</v>
      </c>
      <c r="AG1" s="8" t="s">
        <v>44</v>
      </c>
      <c r="AH1" s="8" t="s">
        <v>45</v>
      </c>
      <c r="AI1" s="8" t="s">
        <v>46</v>
      </c>
      <c r="AJ1" s="8" t="s">
        <v>47</v>
      </c>
      <c r="AK1" s="8" t="s">
        <v>48</v>
      </c>
      <c r="AL1" s="8" t="s">
        <v>49</v>
      </c>
      <c r="AM1" s="8" t="s">
        <v>50</v>
      </c>
      <c r="AN1" s="8" t="s">
        <v>51</v>
      </c>
      <c r="AO1" s="8" t="s">
        <v>52</v>
      </c>
      <c r="AP1" s="8" t="s">
        <v>53</v>
      </c>
      <c r="AQ1" s="8" t="s">
        <v>54</v>
      </c>
      <c r="AR1" s="8" t="s">
        <v>55</v>
      </c>
      <c r="AS1" s="8" t="s">
        <v>56</v>
      </c>
      <c r="AT1" s="8" t="s">
        <v>57</v>
      </c>
      <c r="AU1" s="8" t="s">
        <v>58</v>
      </c>
      <c r="AV1" s="8" t="s">
        <v>59</v>
      </c>
      <c r="AW1" s="8" t="s">
        <v>60</v>
      </c>
      <c r="AX1" s="8" t="s">
        <v>61</v>
      </c>
      <c r="AY1" s="8" t="s">
        <v>62</v>
      </c>
      <c r="AZ1" s="8" t="s">
        <v>63</v>
      </c>
      <c r="BA1" s="8" t="s">
        <v>64</v>
      </c>
      <c r="BB1" s="8" t="s">
        <v>65</v>
      </c>
      <c r="BC1" s="8" t="s">
        <v>66</v>
      </c>
      <c r="BD1" s="8" t="s">
        <v>67</v>
      </c>
      <c r="BE1" s="8" t="s">
        <v>68</v>
      </c>
      <c r="BF1" s="8" t="s">
        <v>69</v>
      </c>
      <c r="BG1" s="8" t="s">
        <v>70</v>
      </c>
      <c r="BH1" s="8" t="s">
        <v>71</v>
      </c>
      <c r="BI1" s="8" t="s">
        <v>72</v>
      </c>
      <c r="BJ1" s="8" t="s">
        <v>73</v>
      </c>
      <c r="BK1" s="8" t="s">
        <v>74</v>
      </c>
      <c r="BL1" s="8" t="s">
        <v>75</v>
      </c>
      <c r="BM1" s="8" t="s">
        <v>76</v>
      </c>
      <c r="BN1" s="8" t="s">
        <v>77</v>
      </c>
      <c r="BO1" s="8" t="s">
        <v>78</v>
      </c>
      <c r="BP1" s="8" t="s">
        <v>79</v>
      </c>
      <c r="BQ1" s="8" t="s">
        <v>80</v>
      </c>
      <c r="BR1" s="8" t="s">
        <v>81</v>
      </c>
      <c r="BS1" s="8" t="s">
        <v>82</v>
      </c>
      <c r="BT1" s="8" t="s">
        <v>83</v>
      </c>
    </row>
    <row r="2">
      <c r="A2" s="9">
        <v>45961.0</v>
      </c>
      <c r="B2" s="10" t="s">
        <v>84</v>
      </c>
      <c r="C2" s="10" t="s">
        <v>85</v>
      </c>
      <c r="D2" s="10" t="s">
        <v>86</v>
      </c>
      <c r="E2" s="10" t="s">
        <v>87</v>
      </c>
      <c r="F2" s="10" t="s">
        <v>87</v>
      </c>
      <c r="G2" s="10" t="s">
        <v>88</v>
      </c>
      <c r="H2" s="10" t="s">
        <v>89</v>
      </c>
      <c r="I2" s="10" t="s">
        <v>90</v>
      </c>
      <c r="J2" s="10" t="s">
        <v>91</v>
      </c>
      <c r="K2" s="10" t="s">
        <v>91</v>
      </c>
      <c r="L2" s="11">
        <v>5.74452E10</v>
      </c>
      <c r="M2" s="11">
        <v>1.0</v>
      </c>
      <c r="N2" s="11"/>
      <c r="O2" s="11">
        <v>0.99969734</v>
      </c>
      <c r="P2" s="11" t="s">
        <v>92</v>
      </c>
      <c r="Q2" s="12">
        <v>0.0</v>
      </c>
      <c r="R2" s="13" t="s">
        <v>93</v>
      </c>
      <c r="S2" s="13" t="s">
        <v>93</v>
      </c>
      <c r="T2" s="11">
        <v>0.999546008364842</v>
      </c>
      <c r="U2" s="11">
        <v>5.741912035972E10</v>
      </c>
      <c r="V2" s="11">
        <v>5.742781363577E10</v>
      </c>
      <c r="W2" s="11">
        <v>5.742781363577E10</v>
      </c>
      <c r="X2" s="11">
        <v>5.74452E10</v>
      </c>
      <c r="Y2" s="14" t="s">
        <v>94</v>
      </c>
      <c r="Z2" s="14" t="s">
        <v>94</v>
      </c>
      <c r="AA2" s="11">
        <v>0.0</v>
      </c>
      <c r="AB2" s="15">
        <v>98.9075725245343</v>
      </c>
      <c r="AC2" s="12">
        <v>98.9218051347999</v>
      </c>
      <c r="AD2" s="11">
        <v>0.0</v>
      </c>
      <c r="AE2" s="11">
        <v>8693276.05</v>
      </c>
      <c r="AF2" s="16">
        <v>45961.0</v>
      </c>
      <c r="AG2" s="10"/>
      <c r="AH2" s="17">
        <v>0.0</v>
      </c>
      <c r="AI2" s="16"/>
      <c r="AJ2" s="16">
        <v>45964.0</v>
      </c>
      <c r="AK2" s="16">
        <v>45964.0</v>
      </c>
      <c r="AL2" s="18">
        <v>3.0</v>
      </c>
      <c r="AM2" s="16">
        <v>45964.0</v>
      </c>
      <c r="AN2" s="10" t="s">
        <v>95</v>
      </c>
      <c r="AO2" s="10" t="s">
        <v>96</v>
      </c>
      <c r="AP2" s="18"/>
      <c r="AQ2" s="10"/>
      <c r="AR2" s="10" t="s">
        <v>97</v>
      </c>
      <c r="AS2" s="10"/>
      <c r="AT2" s="10"/>
      <c r="AU2" s="10"/>
      <c r="AV2" s="13"/>
      <c r="AW2" s="13"/>
      <c r="AX2" s="17"/>
      <c r="AY2" s="17"/>
      <c r="AZ2" s="17"/>
      <c r="BA2" s="17"/>
      <c r="BB2" s="18"/>
      <c r="BC2" s="18"/>
      <c r="BD2" s="10" t="s">
        <v>98</v>
      </c>
      <c r="BE2" s="13"/>
      <c r="BF2" s="17"/>
      <c r="BG2" s="17"/>
      <c r="BH2" s="11"/>
      <c r="BI2" s="11"/>
      <c r="BJ2" s="13">
        <v>0.0</v>
      </c>
      <c r="BK2" s="11">
        <v>0.0</v>
      </c>
      <c r="BL2" s="12">
        <v>0.0</v>
      </c>
      <c r="BM2" s="10" t="s">
        <v>99</v>
      </c>
      <c r="BN2" s="10" t="s">
        <v>100</v>
      </c>
      <c r="BO2" s="10" t="s">
        <v>101</v>
      </c>
      <c r="BP2" s="19">
        <v>1.0</v>
      </c>
      <c r="BQ2" s="10" t="s">
        <v>100</v>
      </c>
      <c r="BR2" s="11">
        <v>5.806209996866E10</v>
      </c>
      <c r="BS2" s="11">
        <v>5.22356987E8</v>
      </c>
      <c r="BT2" s="11">
        <v>8353822.89000702</v>
      </c>
    </row>
    <row r="3">
      <c r="A3" s="9">
        <v>45961.0</v>
      </c>
      <c r="B3" s="10" t="s">
        <v>84</v>
      </c>
      <c r="C3" s="10" t="s">
        <v>85</v>
      </c>
      <c r="D3" s="10" t="s">
        <v>86</v>
      </c>
      <c r="E3" s="10" t="s">
        <v>102</v>
      </c>
      <c r="F3" s="10" t="s">
        <v>102</v>
      </c>
      <c r="G3" s="10" t="s">
        <v>103</v>
      </c>
      <c r="H3" s="10" t="s">
        <v>104</v>
      </c>
      <c r="I3" s="10" t="s">
        <v>105</v>
      </c>
      <c r="J3" s="10" t="s">
        <v>106</v>
      </c>
      <c r="K3" s="10" t="s">
        <v>106</v>
      </c>
      <c r="L3" s="11">
        <v>2875000.0</v>
      </c>
      <c r="M3" s="11">
        <v>100.0</v>
      </c>
      <c r="N3" s="11">
        <v>99.9105</v>
      </c>
      <c r="O3" s="11">
        <v>99.9244</v>
      </c>
      <c r="P3" s="11">
        <v>0.0139000000000067</v>
      </c>
      <c r="Q3" s="12">
        <v>0.0139124516442283</v>
      </c>
      <c r="R3" s="13">
        <v>5.45</v>
      </c>
      <c r="S3" s="13">
        <v>5.52</v>
      </c>
      <c r="T3" s="11">
        <v>99.5767</v>
      </c>
      <c r="U3" s="11">
        <v>2.862830125E8</v>
      </c>
      <c r="V3" s="11">
        <v>2.8729017388E8</v>
      </c>
      <c r="W3" s="11">
        <v>2.8728265E8</v>
      </c>
      <c r="X3" s="11">
        <v>2.875E8</v>
      </c>
      <c r="Y3" s="14" t="s">
        <v>94</v>
      </c>
      <c r="Z3" s="14" t="s">
        <v>94</v>
      </c>
      <c r="AA3" s="11">
        <v>-7523.88</v>
      </c>
      <c r="AB3" s="15">
        <v>0.494785152715912</v>
      </c>
      <c r="AC3" s="12">
        <v>0.494856351351811</v>
      </c>
      <c r="AD3" s="11">
        <v>0.0</v>
      </c>
      <c r="AE3" s="11">
        <v>1007161.38</v>
      </c>
      <c r="AF3" s="16">
        <v>45961.0</v>
      </c>
      <c r="AG3" s="10" t="s">
        <v>107</v>
      </c>
      <c r="AH3" s="17">
        <v>0.0</v>
      </c>
      <c r="AI3" s="16"/>
      <c r="AJ3" s="16">
        <v>45967.0</v>
      </c>
      <c r="AK3" s="16">
        <v>45967.0</v>
      </c>
      <c r="AL3" s="18">
        <v>6.0</v>
      </c>
      <c r="AM3" s="16">
        <v>45967.0</v>
      </c>
      <c r="AN3" s="10" t="s">
        <v>95</v>
      </c>
      <c r="AO3" s="10" t="s">
        <v>108</v>
      </c>
      <c r="AP3" s="18"/>
      <c r="AQ3" s="10"/>
      <c r="AR3" s="10" t="s">
        <v>109</v>
      </c>
      <c r="AS3" s="10"/>
      <c r="AT3" s="10" t="s">
        <v>107</v>
      </c>
      <c r="AU3" s="10" t="s">
        <v>107</v>
      </c>
      <c r="AV3" s="13">
        <v>5.52</v>
      </c>
      <c r="AW3" s="13">
        <v>5.52</v>
      </c>
      <c r="AX3" s="17">
        <v>99.9244</v>
      </c>
      <c r="AY3" s="17">
        <v>99.9244</v>
      </c>
      <c r="AZ3" s="17"/>
      <c r="BA3" s="17"/>
      <c r="BB3" s="18"/>
      <c r="BC3" s="18"/>
      <c r="BD3" s="10" t="s">
        <v>98</v>
      </c>
      <c r="BE3" s="13">
        <v>5.52</v>
      </c>
      <c r="BF3" s="17"/>
      <c r="BG3" s="17"/>
      <c r="BH3" s="11">
        <v>99.9244</v>
      </c>
      <c r="BI3" s="11">
        <v>0.0</v>
      </c>
      <c r="BJ3" s="13">
        <v>0.0</v>
      </c>
      <c r="BK3" s="11">
        <v>0.0</v>
      </c>
      <c r="BL3" s="12">
        <v>0.0</v>
      </c>
      <c r="BM3" s="10" t="s">
        <v>99</v>
      </c>
      <c r="BN3" s="10" t="s">
        <v>100</v>
      </c>
      <c r="BO3" s="10" t="s">
        <v>101</v>
      </c>
      <c r="BP3" s="19">
        <v>1.0</v>
      </c>
      <c r="BQ3" s="10" t="s">
        <v>100</v>
      </c>
      <c r="BR3" s="11">
        <v>5.806209996866E10</v>
      </c>
      <c r="BS3" s="11">
        <v>5.22356987E8</v>
      </c>
      <c r="BT3" s="11">
        <v>8353822.89000702</v>
      </c>
    </row>
    <row r="4">
      <c r="A4" s="9">
        <v>45961.0</v>
      </c>
      <c r="B4" s="10" t="s">
        <v>84</v>
      </c>
      <c r="C4" s="10" t="s">
        <v>85</v>
      </c>
      <c r="D4" s="10" t="s">
        <v>86</v>
      </c>
      <c r="E4" s="10" t="s">
        <v>110</v>
      </c>
      <c r="F4" s="10" t="s">
        <v>110</v>
      </c>
      <c r="G4" s="10" t="s">
        <v>111</v>
      </c>
      <c r="H4" s="10" t="s">
        <v>104</v>
      </c>
      <c r="I4" s="10" t="s">
        <v>105</v>
      </c>
      <c r="J4" s="10" t="s">
        <v>106</v>
      </c>
      <c r="K4" s="10" t="s">
        <v>106</v>
      </c>
      <c r="L4" s="11">
        <v>3400000.0</v>
      </c>
      <c r="M4" s="11">
        <v>100.0</v>
      </c>
      <c r="N4" s="11">
        <v>99.5897</v>
      </c>
      <c r="O4" s="11">
        <v>99.6029</v>
      </c>
      <c r="P4" s="11">
        <v>0.0131999999999977</v>
      </c>
      <c r="Q4" s="12">
        <v>0.0132543827323485</v>
      </c>
      <c r="R4" s="13">
        <v>5.37</v>
      </c>
      <c r="S4" s="13">
        <v>5.39</v>
      </c>
      <c r="T4" s="11">
        <v>99.5897</v>
      </c>
      <c r="U4" s="11">
        <v>3.3860498E8</v>
      </c>
      <c r="V4" s="11">
        <v>3.386548036E8</v>
      </c>
      <c r="W4" s="11">
        <v>3.3864986E8</v>
      </c>
      <c r="X4" s="11">
        <v>3.4E8</v>
      </c>
      <c r="Y4" s="14" t="s">
        <v>94</v>
      </c>
      <c r="Z4" s="14" t="s">
        <v>94</v>
      </c>
      <c r="AA4" s="11">
        <v>-4943.6</v>
      </c>
      <c r="AB4" s="15">
        <v>0.58325458463058</v>
      </c>
      <c r="AC4" s="12">
        <v>0.583338513848301</v>
      </c>
      <c r="AD4" s="11">
        <v>0.0</v>
      </c>
      <c r="AE4" s="11">
        <v>49823.6</v>
      </c>
      <c r="AF4" s="16">
        <v>45961.0</v>
      </c>
      <c r="AG4" s="10" t="s">
        <v>107</v>
      </c>
      <c r="AH4" s="17">
        <v>0.0</v>
      </c>
      <c r="AI4" s="16"/>
      <c r="AJ4" s="16">
        <v>45989.0</v>
      </c>
      <c r="AK4" s="16">
        <v>45989.0</v>
      </c>
      <c r="AL4" s="18">
        <v>28.0</v>
      </c>
      <c r="AM4" s="16">
        <v>45989.0</v>
      </c>
      <c r="AN4" s="10" t="s">
        <v>95</v>
      </c>
      <c r="AO4" s="10" t="s">
        <v>108</v>
      </c>
      <c r="AP4" s="18"/>
      <c r="AQ4" s="10"/>
      <c r="AR4" s="10" t="s">
        <v>109</v>
      </c>
      <c r="AS4" s="10"/>
      <c r="AT4" s="10" t="s">
        <v>107</v>
      </c>
      <c r="AU4" s="10" t="s">
        <v>107</v>
      </c>
      <c r="AV4" s="13">
        <v>5.39</v>
      </c>
      <c r="AW4" s="13">
        <v>5.39</v>
      </c>
      <c r="AX4" s="17">
        <v>99.6029</v>
      </c>
      <c r="AY4" s="17">
        <v>99.6029</v>
      </c>
      <c r="AZ4" s="17"/>
      <c r="BA4" s="17"/>
      <c r="BB4" s="18"/>
      <c r="BC4" s="18"/>
      <c r="BD4" s="10" t="s">
        <v>98</v>
      </c>
      <c r="BE4" s="13">
        <v>5.39</v>
      </c>
      <c r="BF4" s="17"/>
      <c r="BG4" s="17"/>
      <c r="BH4" s="11">
        <v>99.6029</v>
      </c>
      <c r="BI4" s="11">
        <v>0.0</v>
      </c>
      <c r="BJ4" s="13">
        <v>0.0</v>
      </c>
      <c r="BK4" s="11">
        <v>0.0</v>
      </c>
      <c r="BL4" s="12">
        <v>0.0</v>
      </c>
      <c r="BM4" s="10" t="s">
        <v>99</v>
      </c>
      <c r="BN4" s="10" t="s">
        <v>100</v>
      </c>
      <c r="BO4" s="10" t="s">
        <v>101</v>
      </c>
      <c r="BP4" s="19">
        <v>1.0</v>
      </c>
      <c r="BQ4" s="10" t="s">
        <v>100</v>
      </c>
      <c r="BR4" s="11">
        <v>5.806209996866E10</v>
      </c>
      <c r="BS4" s="11">
        <v>5.22356987E8</v>
      </c>
      <c r="BT4" s="11">
        <v>8353822.89000702</v>
      </c>
    </row>
    <row r="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2"/>
      <c r="R5" s="13"/>
      <c r="S5" s="13"/>
      <c r="T5" s="11"/>
      <c r="U5" s="11"/>
      <c r="V5" s="11"/>
      <c r="W5" s="11"/>
      <c r="X5" s="11"/>
      <c r="Y5" s="20"/>
      <c r="Z5" s="20"/>
      <c r="AA5" s="11"/>
      <c r="AB5" s="12"/>
      <c r="AC5" s="12"/>
      <c r="AD5" s="11"/>
      <c r="AE5" s="11"/>
      <c r="AF5" s="16"/>
      <c r="AG5" s="10"/>
      <c r="AH5" s="17"/>
      <c r="AI5" s="16"/>
      <c r="AJ5" s="16"/>
      <c r="AK5" s="16"/>
      <c r="AL5" s="18"/>
      <c r="AM5" s="16"/>
      <c r="AN5" s="10"/>
      <c r="AO5" s="10"/>
      <c r="AP5" s="18"/>
      <c r="AQ5" s="10"/>
      <c r="AR5" s="10"/>
      <c r="AS5" s="10"/>
      <c r="AT5" s="10"/>
      <c r="AU5" s="10"/>
      <c r="AV5" s="13"/>
      <c r="AW5" s="13"/>
      <c r="AX5" s="17"/>
      <c r="AY5" s="17"/>
      <c r="AZ5" s="17"/>
      <c r="BA5" s="17"/>
      <c r="BB5" s="18"/>
      <c r="BC5" s="18"/>
      <c r="BD5" s="10"/>
      <c r="BE5" s="13"/>
      <c r="BF5" s="17"/>
      <c r="BG5" s="17"/>
      <c r="BH5" s="11"/>
      <c r="BI5" s="11"/>
      <c r="BJ5" s="13"/>
      <c r="BK5" s="11"/>
      <c r="BL5" s="12"/>
      <c r="BM5" s="10"/>
      <c r="BN5" s="10"/>
      <c r="BO5" s="10"/>
      <c r="BP5" s="19"/>
      <c r="BQ5" s="10"/>
      <c r="BR5" s="11"/>
      <c r="BS5" s="11"/>
      <c r="BT5" s="11"/>
    </row>
    <row r="6" ht="18.0" customHeight="1">
      <c r="A6" s="8" t="s">
        <v>13</v>
      </c>
      <c r="B6" s="8" t="s">
        <v>14</v>
      </c>
      <c r="C6" s="8" t="s">
        <v>15</v>
      </c>
      <c r="D6" s="8" t="s">
        <v>0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 t="s">
        <v>21</v>
      </c>
      <c r="K6" s="8" t="s">
        <v>22</v>
      </c>
      <c r="L6" s="8" t="s">
        <v>23</v>
      </c>
      <c r="M6" s="8" t="s">
        <v>24</v>
      </c>
      <c r="N6" s="8" t="s">
        <v>25</v>
      </c>
      <c r="O6" s="8" t="s">
        <v>26</v>
      </c>
      <c r="P6" s="8" t="s">
        <v>27</v>
      </c>
      <c r="Q6" s="8" t="s">
        <v>28</v>
      </c>
      <c r="R6" s="8" t="s">
        <v>29</v>
      </c>
      <c r="S6" s="8" t="s">
        <v>30</v>
      </c>
      <c r="T6" s="8" t="s">
        <v>31</v>
      </c>
      <c r="U6" s="8" t="s">
        <v>32</v>
      </c>
      <c r="V6" s="8" t="s">
        <v>33</v>
      </c>
      <c r="W6" s="8" t="s">
        <v>34</v>
      </c>
      <c r="X6" s="8" t="s">
        <v>35</v>
      </c>
      <c r="Y6" s="8" t="s">
        <v>36</v>
      </c>
      <c r="Z6" s="8" t="s">
        <v>37</v>
      </c>
      <c r="AA6" s="8" t="s">
        <v>38</v>
      </c>
      <c r="AB6" s="8" t="s">
        <v>39</v>
      </c>
      <c r="AC6" s="8" t="s">
        <v>40</v>
      </c>
      <c r="AD6" s="8" t="s">
        <v>41</v>
      </c>
      <c r="AE6" s="8" t="s">
        <v>42</v>
      </c>
      <c r="AF6" s="8" t="s">
        <v>43</v>
      </c>
      <c r="AG6" s="8" t="s">
        <v>44</v>
      </c>
      <c r="AH6" s="8" t="s">
        <v>45</v>
      </c>
      <c r="AI6" s="8" t="s">
        <v>46</v>
      </c>
      <c r="AJ6" s="8" t="s">
        <v>47</v>
      </c>
      <c r="AK6" s="8" t="s">
        <v>48</v>
      </c>
      <c r="AL6" s="8" t="s">
        <v>49</v>
      </c>
      <c r="AM6" s="8" t="s">
        <v>50</v>
      </c>
      <c r="AN6" s="8" t="s">
        <v>51</v>
      </c>
      <c r="AO6" s="8" t="s">
        <v>52</v>
      </c>
      <c r="AP6" s="8" t="s">
        <v>53</v>
      </c>
      <c r="AQ6" s="8" t="s">
        <v>54</v>
      </c>
      <c r="AR6" s="8" t="s">
        <v>55</v>
      </c>
      <c r="AS6" s="8" t="s">
        <v>56</v>
      </c>
      <c r="AT6" s="8" t="s">
        <v>57</v>
      </c>
      <c r="AU6" s="8" t="s">
        <v>58</v>
      </c>
      <c r="AV6" s="8" t="s">
        <v>59</v>
      </c>
      <c r="AW6" s="8" t="s">
        <v>60</v>
      </c>
      <c r="AX6" s="8" t="s">
        <v>61</v>
      </c>
      <c r="AY6" s="8" t="s">
        <v>62</v>
      </c>
      <c r="AZ6" s="8" t="s">
        <v>63</v>
      </c>
      <c r="BA6" s="8" t="s">
        <v>64</v>
      </c>
      <c r="BB6" s="8" t="s">
        <v>65</v>
      </c>
      <c r="BC6" s="8" t="s">
        <v>66</v>
      </c>
      <c r="BD6" s="8" t="s">
        <v>67</v>
      </c>
      <c r="BE6" s="8" t="s">
        <v>68</v>
      </c>
      <c r="BF6" s="8" t="s">
        <v>69</v>
      </c>
      <c r="BG6" s="8" t="s">
        <v>70</v>
      </c>
      <c r="BH6" s="8" t="s">
        <v>71</v>
      </c>
      <c r="BI6" s="8" t="s">
        <v>72</v>
      </c>
      <c r="BJ6" s="8" t="s">
        <v>73</v>
      </c>
      <c r="BK6" s="8" t="s">
        <v>74</v>
      </c>
      <c r="BL6" s="8" t="s">
        <v>75</v>
      </c>
      <c r="BM6" s="8" t="s">
        <v>76</v>
      </c>
      <c r="BN6" s="8" t="s">
        <v>77</v>
      </c>
      <c r="BO6" s="8" t="s">
        <v>78</v>
      </c>
      <c r="BP6" s="8" t="s">
        <v>79</v>
      </c>
      <c r="BQ6" s="8" t="s">
        <v>80</v>
      </c>
      <c r="BR6" s="8" t="s">
        <v>81</v>
      </c>
      <c r="BS6" s="8" t="s">
        <v>82</v>
      </c>
      <c r="BT6" s="8" t="s">
        <v>83</v>
      </c>
    </row>
    <row r="7" ht="21.75" customHeight="1">
      <c r="A7" s="9">
        <v>45961.0</v>
      </c>
      <c r="B7" s="10" t="s">
        <v>112</v>
      </c>
      <c r="C7" s="10" t="s">
        <v>113</v>
      </c>
      <c r="D7" s="10" t="s">
        <v>11</v>
      </c>
      <c r="E7" s="10" t="s">
        <v>87</v>
      </c>
      <c r="F7" s="10" t="s">
        <v>87</v>
      </c>
      <c r="G7" s="10" t="s">
        <v>88</v>
      </c>
      <c r="H7" s="10" t="s">
        <v>89</v>
      </c>
      <c r="I7" s="10" t="s">
        <v>90</v>
      </c>
      <c r="J7" s="10" t="s">
        <v>91</v>
      </c>
      <c r="K7" s="10" t="s">
        <v>91</v>
      </c>
      <c r="L7" s="11">
        <v>200000.0</v>
      </c>
      <c r="M7" s="11">
        <v>1.0</v>
      </c>
      <c r="N7" s="11"/>
      <c r="O7" s="11">
        <v>0.9996965</v>
      </c>
      <c r="P7" s="11" t="s">
        <v>92</v>
      </c>
      <c r="Q7" s="12">
        <v>0.0</v>
      </c>
      <c r="R7" s="13" t="s">
        <v>93</v>
      </c>
      <c r="S7" s="13" t="s">
        <v>93</v>
      </c>
      <c r="T7" s="11">
        <v>0.99954475</v>
      </c>
      <c r="U7" s="11">
        <v>199908.95</v>
      </c>
      <c r="V7" s="11">
        <v>199939.3</v>
      </c>
      <c r="W7" s="11">
        <v>199939.3</v>
      </c>
      <c r="X7" s="11">
        <v>200000.0</v>
      </c>
      <c r="Y7" s="14" t="s">
        <v>94</v>
      </c>
      <c r="Z7" s="14" t="s">
        <v>94</v>
      </c>
      <c r="AA7" s="11">
        <v>0.0</v>
      </c>
      <c r="AB7" s="12">
        <v>0.073159214097882</v>
      </c>
      <c r="AC7" s="12">
        <v>0.0745740632135387</v>
      </c>
      <c r="AD7" s="11">
        <v>0.0</v>
      </c>
      <c r="AE7" s="11">
        <v>30.35</v>
      </c>
      <c r="AF7" s="16">
        <v>45961.0</v>
      </c>
      <c r="AG7" s="10"/>
      <c r="AH7" s="17">
        <v>0.0</v>
      </c>
      <c r="AI7" s="16"/>
      <c r="AJ7" s="16">
        <v>45964.0</v>
      </c>
      <c r="AK7" s="16">
        <v>45964.0</v>
      </c>
      <c r="AL7" s="18">
        <v>3.0</v>
      </c>
      <c r="AM7" s="16">
        <v>45964.0</v>
      </c>
      <c r="AN7" s="10" t="s">
        <v>95</v>
      </c>
      <c r="AO7" s="10" t="s">
        <v>96</v>
      </c>
      <c r="AP7" s="18"/>
      <c r="AQ7" s="10"/>
      <c r="AR7" s="10" t="s">
        <v>97</v>
      </c>
      <c r="AS7" s="10"/>
      <c r="AT7" s="10"/>
      <c r="AU7" s="10"/>
      <c r="AV7" s="13"/>
      <c r="AW7" s="13"/>
      <c r="AX7" s="17"/>
      <c r="AY7" s="17"/>
      <c r="AZ7" s="17"/>
      <c r="BA7" s="17"/>
      <c r="BB7" s="18"/>
      <c r="BC7" s="18"/>
      <c r="BD7" s="10" t="s">
        <v>98</v>
      </c>
      <c r="BE7" s="13"/>
      <c r="BF7" s="17"/>
      <c r="BG7" s="17"/>
      <c r="BH7" s="11"/>
      <c r="BI7" s="11"/>
      <c r="BJ7" s="13">
        <v>0.0</v>
      </c>
      <c r="BK7" s="11">
        <v>0.0</v>
      </c>
      <c r="BL7" s="12">
        <v>0.0</v>
      </c>
      <c r="BM7" s="10" t="s">
        <v>99</v>
      </c>
      <c r="BN7" s="10" t="s">
        <v>100</v>
      </c>
      <c r="BO7" s="10" t="s">
        <v>101</v>
      </c>
      <c r="BP7" s="19">
        <v>1.0</v>
      </c>
      <c r="BQ7" s="10" t="s">
        <v>100</v>
      </c>
      <c r="BR7" s="11">
        <v>2.7329339505E8</v>
      </c>
      <c r="BS7" s="11">
        <v>9251094.0</v>
      </c>
      <c r="BT7" s="11">
        <v>5185032.19</v>
      </c>
    </row>
    <row r="8" ht="21.75" customHeight="1">
      <c r="A8" s="9">
        <v>45961.0</v>
      </c>
      <c r="B8" s="10" t="s">
        <v>112</v>
      </c>
      <c r="C8" s="10" t="s">
        <v>113</v>
      </c>
      <c r="D8" s="10" t="s">
        <v>11</v>
      </c>
      <c r="E8" s="10" t="s">
        <v>114</v>
      </c>
      <c r="F8" s="10" t="s">
        <v>114</v>
      </c>
      <c r="G8" s="10" t="s">
        <v>115</v>
      </c>
      <c r="H8" s="10" t="s">
        <v>116</v>
      </c>
      <c r="I8" s="10" t="s">
        <v>117</v>
      </c>
      <c r="J8" s="10" t="s">
        <v>109</v>
      </c>
      <c r="K8" s="10" t="s">
        <v>109</v>
      </c>
      <c r="L8" s="11">
        <v>1535900.0</v>
      </c>
      <c r="M8" s="11">
        <v>100.0</v>
      </c>
      <c r="N8" s="11">
        <v>98.2979</v>
      </c>
      <c r="O8" s="11">
        <v>98.5784</v>
      </c>
      <c r="P8" s="11">
        <v>0.280500000000018</v>
      </c>
      <c r="Q8" s="12">
        <v>0.285357062561884</v>
      </c>
      <c r="R8" s="13">
        <v>6.5733</v>
      </c>
      <c r="S8" s="13">
        <v>6.5329</v>
      </c>
      <c r="T8" s="11">
        <v>98.7461433101113</v>
      </c>
      <c r="U8" s="11">
        <v>1.5166420151E8</v>
      </c>
      <c r="V8" s="11">
        <v>1.5166420151E8</v>
      </c>
      <c r="W8" s="11">
        <v>1.5140656456E8</v>
      </c>
      <c r="X8" s="11">
        <v>1.5359E8</v>
      </c>
      <c r="Y8" s="14" t="s">
        <v>94</v>
      </c>
      <c r="Z8" s="14" t="s">
        <v>94</v>
      </c>
      <c r="AA8" s="11">
        <v>-257636.95</v>
      </c>
      <c r="AB8" s="12">
        <v>55.400740487087</v>
      </c>
      <c r="AC8" s="12">
        <v>56.4721528806101</v>
      </c>
      <c r="AD8" s="11">
        <v>4755278.87</v>
      </c>
      <c r="AE8" s="11">
        <v>0.0</v>
      </c>
      <c r="AF8" s="16">
        <v>45961.0</v>
      </c>
      <c r="AG8" s="10" t="s">
        <v>107</v>
      </c>
      <c r="AH8" s="17">
        <v>6.33</v>
      </c>
      <c r="AI8" s="16">
        <v>45782.0</v>
      </c>
      <c r="AJ8" s="16">
        <v>45966.0</v>
      </c>
      <c r="AK8" s="16">
        <v>49434.0</v>
      </c>
      <c r="AL8" s="18">
        <v>3473.0</v>
      </c>
      <c r="AM8" s="16">
        <v>49434.0</v>
      </c>
      <c r="AN8" s="10" t="s">
        <v>95</v>
      </c>
      <c r="AO8" s="10" t="s">
        <v>108</v>
      </c>
      <c r="AP8" s="18"/>
      <c r="AQ8" s="10"/>
      <c r="AR8" s="10" t="s">
        <v>109</v>
      </c>
      <c r="AS8" s="10"/>
      <c r="AT8" s="10" t="s">
        <v>107</v>
      </c>
      <c r="AU8" s="10" t="s">
        <v>107</v>
      </c>
      <c r="AV8" s="13">
        <v>6.5329</v>
      </c>
      <c r="AW8" s="13">
        <v>6.5329</v>
      </c>
      <c r="AX8" s="17">
        <v>98.5785</v>
      </c>
      <c r="AY8" s="17">
        <v>98.5782</v>
      </c>
      <c r="AZ8" s="17">
        <v>6.8255</v>
      </c>
      <c r="BA8" s="17">
        <v>6.8255</v>
      </c>
      <c r="BB8" s="18">
        <v>7.04847067</v>
      </c>
      <c r="BC8" s="18">
        <v>7.04846618</v>
      </c>
      <c r="BD8" s="10" t="s">
        <v>98</v>
      </c>
      <c r="BE8" s="13">
        <v>6.5329</v>
      </c>
      <c r="BF8" s="17">
        <v>6.8255</v>
      </c>
      <c r="BG8" s="17">
        <v>7.0485</v>
      </c>
      <c r="BH8" s="11">
        <v>98.5784</v>
      </c>
      <c r="BI8" s="11">
        <v>2.99999999995748E-4</v>
      </c>
      <c r="BJ8" s="13">
        <v>3.04325994000465E-4</v>
      </c>
      <c r="BK8" s="11">
        <v>0.0</v>
      </c>
      <c r="BL8" s="12">
        <v>0.0</v>
      </c>
      <c r="BM8" s="10" t="s">
        <v>99</v>
      </c>
      <c r="BN8" s="10" t="s">
        <v>100</v>
      </c>
      <c r="BO8" s="10" t="s">
        <v>101</v>
      </c>
      <c r="BP8" s="19">
        <v>1.0</v>
      </c>
      <c r="BQ8" s="10" t="s">
        <v>100</v>
      </c>
      <c r="BR8" s="11">
        <v>2.7329339505E8</v>
      </c>
      <c r="BS8" s="11">
        <v>9251094.0</v>
      </c>
      <c r="BT8" s="11">
        <v>5185032.19</v>
      </c>
    </row>
    <row r="9" ht="21.75" customHeight="1">
      <c r="A9" s="9">
        <v>45961.0</v>
      </c>
      <c r="B9" s="10" t="s">
        <v>112</v>
      </c>
      <c r="C9" s="10" t="s">
        <v>113</v>
      </c>
      <c r="D9" s="10" t="s">
        <v>11</v>
      </c>
      <c r="E9" s="10" t="s">
        <v>118</v>
      </c>
      <c r="F9" s="10" t="s">
        <v>118</v>
      </c>
      <c r="G9" s="10" t="s">
        <v>119</v>
      </c>
      <c r="H9" s="10" t="s">
        <v>116</v>
      </c>
      <c r="I9" s="10" t="s">
        <v>117</v>
      </c>
      <c r="J9" s="10" t="s">
        <v>106</v>
      </c>
      <c r="K9" s="10" t="s">
        <v>106</v>
      </c>
      <c r="L9" s="11">
        <v>300000.0</v>
      </c>
      <c r="M9" s="11">
        <v>100.0</v>
      </c>
      <c r="N9" s="11"/>
      <c r="O9" s="11">
        <v>100.0788</v>
      </c>
      <c r="P9" s="11" t="s">
        <v>92</v>
      </c>
      <c r="Q9" s="12">
        <v>0.0</v>
      </c>
      <c r="R9" s="13" t="s">
        <v>93</v>
      </c>
      <c r="S9" s="13">
        <v>6.4683</v>
      </c>
      <c r="T9" s="11">
        <v>100.08</v>
      </c>
      <c r="U9" s="11">
        <v>3.0024E7</v>
      </c>
      <c r="V9" s="11">
        <v>3.0024E7</v>
      </c>
      <c r="W9" s="11">
        <v>3.002364E7</v>
      </c>
      <c r="X9" s="11">
        <v>3.0E7</v>
      </c>
      <c r="Y9" s="14" t="s">
        <v>94</v>
      </c>
      <c r="Z9" s="14" t="s">
        <v>94</v>
      </c>
      <c r="AA9" s="11">
        <v>-360.0</v>
      </c>
      <c r="AB9" s="12">
        <v>10.9858637434348</v>
      </c>
      <c r="AC9" s="12">
        <v>11.1983228272807</v>
      </c>
      <c r="AD9" s="11">
        <v>145800.0</v>
      </c>
      <c r="AE9" s="11">
        <v>0.0</v>
      </c>
      <c r="AF9" s="16">
        <v>45961.0</v>
      </c>
      <c r="AG9" s="10" t="s">
        <v>107</v>
      </c>
      <c r="AH9" s="17">
        <v>6.48</v>
      </c>
      <c r="AI9" s="16">
        <v>45936.0</v>
      </c>
      <c r="AJ9" s="16">
        <v>46118.0</v>
      </c>
      <c r="AK9" s="16">
        <v>49588.0</v>
      </c>
      <c r="AL9" s="18">
        <v>3627.0</v>
      </c>
      <c r="AM9" s="16">
        <v>49588.0</v>
      </c>
      <c r="AN9" s="10" t="s">
        <v>95</v>
      </c>
      <c r="AO9" s="10" t="s">
        <v>108</v>
      </c>
      <c r="AP9" s="18"/>
      <c r="AQ9" s="10"/>
      <c r="AR9" s="10" t="s">
        <v>109</v>
      </c>
      <c r="AS9" s="10"/>
      <c r="AT9" s="10" t="s">
        <v>107</v>
      </c>
      <c r="AU9" s="10" t="s">
        <v>107</v>
      </c>
      <c r="AV9" s="13">
        <v>6.4683</v>
      </c>
      <c r="AW9" s="13">
        <v>6.4683</v>
      </c>
      <c r="AX9" s="17">
        <v>100.0789</v>
      </c>
      <c r="AY9" s="17">
        <v>100.0786</v>
      </c>
      <c r="AZ9" s="17">
        <v>7.2107</v>
      </c>
      <c r="BA9" s="17">
        <v>7.2107</v>
      </c>
      <c r="BB9" s="18">
        <v>7.44386029</v>
      </c>
      <c r="BC9" s="18">
        <v>7.44385665</v>
      </c>
      <c r="BD9" s="10" t="s">
        <v>98</v>
      </c>
      <c r="BE9" s="13">
        <v>6.4683</v>
      </c>
      <c r="BF9" s="17">
        <v>7.2107</v>
      </c>
      <c r="BG9" s="17">
        <v>7.4439</v>
      </c>
      <c r="BH9" s="11">
        <v>100.0788</v>
      </c>
      <c r="BI9" s="11">
        <v>2.99999999995748E-4</v>
      </c>
      <c r="BJ9" s="13">
        <v>2.99763486604817E-4</v>
      </c>
      <c r="BK9" s="11">
        <v>0.0</v>
      </c>
      <c r="BL9" s="12">
        <v>0.0</v>
      </c>
      <c r="BM9" s="10" t="s">
        <v>99</v>
      </c>
      <c r="BN9" s="10" t="s">
        <v>100</v>
      </c>
      <c r="BO9" s="10" t="s">
        <v>101</v>
      </c>
      <c r="BP9" s="19">
        <v>1.0</v>
      </c>
      <c r="BQ9" s="10" t="s">
        <v>100</v>
      </c>
      <c r="BR9" s="11">
        <v>2.7329339505E8</v>
      </c>
      <c r="BS9" s="11">
        <v>9251094.0</v>
      </c>
      <c r="BT9" s="11">
        <v>5185032.19</v>
      </c>
    </row>
    <row r="10" ht="21.75" customHeight="1">
      <c r="A10" s="9">
        <v>45961.0</v>
      </c>
      <c r="B10" s="10" t="s">
        <v>112</v>
      </c>
      <c r="C10" s="10" t="s">
        <v>113</v>
      </c>
      <c r="D10" s="10" t="s">
        <v>11</v>
      </c>
      <c r="E10" s="10" t="s">
        <v>120</v>
      </c>
      <c r="F10" s="10" t="s">
        <v>120</v>
      </c>
      <c r="G10" s="10" t="s">
        <v>121</v>
      </c>
      <c r="H10" s="10" t="s">
        <v>116</v>
      </c>
      <c r="I10" s="10" t="s">
        <v>117</v>
      </c>
      <c r="J10" s="10" t="s">
        <v>109</v>
      </c>
      <c r="K10" s="10" t="s">
        <v>109</v>
      </c>
      <c r="L10" s="11">
        <v>853200.0</v>
      </c>
      <c r="M10" s="11">
        <v>100.0</v>
      </c>
      <c r="N10" s="11">
        <v>101.1598</v>
      </c>
      <c r="O10" s="11">
        <v>101.3575</v>
      </c>
      <c r="P10" s="11">
        <v>0.197700000000012</v>
      </c>
      <c r="Q10" s="12">
        <v>0.195433363846124</v>
      </c>
      <c r="R10" s="13">
        <v>6.6151</v>
      </c>
      <c r="S10" s="13">
        <v>6.5856</v>
      </c>
      <c r="T10" s="11">
        <v>101.767240764182</v>
      </c>
      <c r="U10" s="11">
        <v>8.682780982E7</v>
      </c>
      <c r="V10" s="11">
        <v>8.682780982E7</v>
      </c>
      <c r="W10" s="11">
        <v>8.6478219E7</v>
      </c>
      <c r="X10" s="11">
        <v>8.532E7</v>
      </c>
      <c r="Y10" s="14" t="s">
        <v>94</v>
      </c>
      <c r="Z10" s="14" t="s">
        <v>94</v>
      </c>
      <c r="AA10" s="11">
        <v>-349590.82</v>
      </c>
      <c r="AB10" s="12">
        <v>31.6429963425126</v>
      </c>
      <c r="AC10" s="12">
        <v>32.2549502288957</v>
      </c>
      <c r="AD10" s="11">
        <v>391948.98</v>
      </c>
      <c r="AE10" s="11">
        <v>0.0</v>
      </c>
      <c r="AF10" s="16">
        <v>45961.0</v>
      </c>
      <c r="AG10" s="10" t="s">
        <v>107</v>
      </c>
      <c r="AH10" s="17">
        <v>6.79</v>
      </c>
      <c r="AI10" s="16">
        <v>45937.0</v>
      </c>
      <c r="AJ10" s="16">
        <v>46119.0</v>
      </c>
      <c r="AK10" s="16">
        <v>49224.0</v>
      </c>
      <c r="AL10" s="18">
        <v>3263.0</v>
      </c>
      <c r="AM10" s="16">
        <v>49224.0</v>
      </c>
      <c r="AN10" s="10" t="s">
        <v>95</v>
      </c>
      <c r="AO10" s="10" t="s">
        <v>108</v>
      </c>
      <c r="AP10" s="18"/>
      <c r="AQ10" s="10"/>
      <c r="AR10" s="10" t="s">
        <v>109</v>
      </c>
      <c r="AS10" s="10"/>
      <c r="AT10" s="10" t="s">
        <v>107</v>
      </c>
      <c r="AU10" s="10" t="s">
        <v>107</v>
      </c>
      <c r="AV10" s="13">
        <v>6.5856</v>
      </c>
      <c r="AW10" s="13">
        <v>6.5856</v>
      </c>
      <c r="AX10" s="17">
        <v>101.3574</v>
      </c>
      <c r="AY10" s="17">
        <v>101.3576</v>
      </c>
      <c r="AZ10" s="17">
        <v>6.6108</v>
      </c>
      <c r="BA10" s="17">
        <v>6.6108</v>
      </c>
      <c r="BB10" s="18">
        <v>6.82846453</v>
      </c>
      <c r="BC10" s="18">
        <v>6.82846728</v>
      </c>
      <c r="BD10" s="10" t="s">
        <v>98</v>
      </c>
      <c r="BE10" s="13">
        <v>6.5856</v>
      </c>
      <c r="BF10" s="17">
        <v>6.6108</v>
      </c>
      <c r="BG10" s="17">
        <v>6.8285</v>
      </c>
      <c r="BH10" s="11">
        <v>101.3575</v>
      </c>
      <c r="BI10" s="11">
        <v>-2.00000000006639E-4</v>
      </c>
      <c r="BJ10" s="13">
        <v>-1.97321557189351E-4</v>
      </c>
      <c r="BK10" s="11">
        <v>0.0</v>
      </c>
      <c r="BL10" s="12">
        <v>0.0</v>
      </c>
      <c r="BM10" s="10" t="s">
        <v>99</v>
      </c>
      <c r="BN10" s="10" t="s">
        <v>100</v>
      </c>
      <c r="BO10" s="10" t="s">
        <v>101</v>
      </c>
      <c r="BP10" s="19">
        <v>1.0</v>
      </c>
      <c r="BQ10" s="10" t="s">
        <v>100</v>
      </c>
      <c r="BR10" s="11">
        <v>2.7329339505E8</v>
      </c>
      <c r="BS10" s="11">
        <v>9251094.0</v>
      </c>
      <c r="BT10" s="11">
        <v>5185032.19</v>
      </c>
    </row>
    <row r="12">
      <c r="AB12" s="21"/>
    </row>
    <row r="13">
      <c r="W13" s="22"/>
      <c r="AD13" s="22"/>
    </row>
    <row r="14">
      <c r="AB14" s="22"/>
      <c r="AD14" s="23"/>
      <c r="AE14" s="22"/>
    </row>
    <row r="16">
      <c r="AB16" s="24"/>
    </row>
    <row r="17">
      <c r="W17" s="22"/>
    </row>
    <row r="18">
      <c r="X18" s="2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2025-04-01T06:16:29Z</dcterms:created>
  <dc:creator>Akshay Degamwar</dc:creator>
</cp:coreProperties>
</file>